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_OVZ\2023\025_Dodávky technických plynů\2_ZD na E-ZAK\část 2\"/>
    </mc:Choice>
  </mc:AlternateContent>
  <xr:revisionPtr revIDLastSave="0" documentId="8_{40093E75-1E82-4D5C-BA9A-EB35E6EE7973}" xr6:coauthVersionLast="47" xr6:coauthVersionMax="47" xr10:uidLastSave="{00000000-0000-0000-0000-000000000000}"/>
  <bookViews>
    <workbookView xWindow="-120" yWindow="-120" windowWidth="29040" windowHeight="17640" xr2:uid="{E64200DF-B24A-4851-A21D-EC4C97BA7E7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" l="1"/>
  <c r="L35" i="1"/>
  <c r="L25" i="1"/>
  <c r="L26" i="1"/>
  <c r="L27" i="1"/>
  <c r="L28" i="1"/>
  <c r="L29" i="1"/>
  <c r="L30" i="1"/>
  <c r="L31" i="1"/>
  <c r="L32" i="1"/>
  <c r="L33" i="1"/>
  <c r="L34" i="1"/>
  <c r="L24" i="1"/>
  <c r="L23" i="1"/>
  <c r="L36" i="1" l="1"/>
  <c r="K9" i="1" l="1"/>
  <c r="K10" i="1"/>
  <c r="K11" i="1"/>
  <c r="K12" i="1" l="1"/>
</calcChain>
</file>

<file path=xl/sharedStrings.xml><?xml version="1.0" encoding="utf-8"?>
<sst xmlns="http://schemas.openxmlformats.org/spreadsheetml/2006/main" count="105" uniqueCount="63">
  <si>
    <t>Číslo artiklu</t>
  </si>
  <si>
    <t>Název Položky</t>
  </si>
  <si>
    <t>Složení/Čistota</t>
  </si>
  <si>
    <t>Norma a ostatní požadavky</t>
  </si>
  <si>
    <t>Příloha č. 2 - Technická specifikace a ceník</t>
  </si>
  <si>
    <t>Veřejná zakázka: Dodávky kapalných technických plynů včetně instalace a pronájmu technických zařízení</t>
  </si>
  <si>
    <t>KYSLIK 3.5 KAPAL. SC</t>
  </si>
  <si>
    <t>DUSIK 5.0 KAPAL. SC</t>
  </si>
  <si>
    <t>ARGON 5.0 KAPAL.SC</t>
  </si>
  <si>
    <t>OXID UHL.SVAR. KAPAL. SC</t>
  </si>
  <si>
    <t>Měrná jednotka</t>
  </si>
  <si>
    <t>KG</t>
  </si>
  <si>
    <t>1. KAPALNÉ TECHNICÉ PLYNY:</t>
  </si>
  <si>
    <t>Maximální množství odběru v MJ</t>
  </si>
  <si>
    <t>Nabídková cena za Maximální množství v Kč bez DPH</t>
  </si>
  <si>
    <t>Cena za MJ v Kč bez DPH</t>
  </si>
  <si>
    <t>Měrná jednotka - MJ</t>
  </si>
  <si>
    <t>Identifikační údaje:</t>
  </si>
  <si>
    <t>Název/jméno prodávajícího:</t>
  </si>
  <si>
    <t>IČO:</t>
  </si>
  <si>
    <t>Razítko a podpis osoby oprávněné jednat jménem či za prodávajícího:</t>
  </si>
  <si>
    <t>Č. produktu nabízené položky</t>
  </si>
  <si>
    <t>Obchodní název nabízené položky</t>
  </si>
  <si>
    <t>Nabídková cena celkem v Kč bez DPH</t>
  </si>
  <si>
    <t>2. DALŠÍ PLNĚNÍ:</t>
  </si>
  <si>
    <t>Označení plnění</t>
  </si>
  <si>
    <t>Poplatek ADR - cisterna</t>
  </si>
  <si>
    <t>Silniční a energetický poplatek kapaliny</t>
  </si>
  <si>
    <t>Atest - vzdušné plyny kapalné</t>
  </si>
  <si>
    <t>KS</t>
  </si>
  <si>
    <t>čistota min. 99,950%</t>
  </si>
  <si>
    <t>ČSN EN ISO 14175</t>
  </si>
  <si>
    <t>čistota min. 99,999%</t>
  </si>
  <si>
    <t>čistota min. 99,500%</t>
  </si>
  <si>
    <t>Popis</t>
  </si>
  <si>
    <t>Zásobník Argon + odpařovač</t>
  </si>
  <si>
    <t>Zásobník Dusík + odpařovač</t>
  </si>
  <si>
    <t>Zásobník Kyslík + odpařovač</t>
  </si>
  <si>
    <t>Zásobník Oxid uhličitý + odpařovač</t>
  </si>
  <si>
    <t>Tlaková stanice kyslíku</t>
  </si>
  <si>
    <t>Tlaková stanice acetylénu</t>
  </si>
  <si>
    <t>Tlaková stanice oxidu uhličitého</t>
  </si>
  <si>
    <t>Tlaková stanice propanu</t>
  </si>
  <si>
    <t>3. NÁJEM TECHNICKÝCH ZAŘÍZENÍ A SLUŽEB:</t>
  </si>
  <si>
    <t>Technické Zařízení/Služba</t>
  </si>
  <si>
    <t>Umístění</t>
  </si>
  <si>
    <t>Min. velikost zásobníku [l]</t>
  </si>
  <si>
    <t>Bludovice</t>
  </si>
  <si>
    <t>Množství
[ks]</t>
  </si>
  <si>
    <r>
      <t>Min. průměrný výkon
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/hod]</t>
    </r>
  </si>
  <si>
    <t>Maximální výkon
[m3/hod]</t>
  </si>
  <si>
    <t>Telemetrie zásobníků</t>
  </si>
  <si>
    <t>Telemetrie zásobníků pro dálkové sledování stavu kapalných plynů v zásobnících, která je vzdáleně řízena pracovníky dodavatele. Jakmile stav v jednotlivých zásobnících klesne na limitní hranici, dochází k automatickému návozu.</t>
  </si>
  <si>
    <t>Šenov u Nového Jičína</t>
  </si>
  <si>
    <t>Šenov u Nového Jičína/Bludovice</t>
  </si>
  <si>
    <t>─</t>
  </si>
  <si>
    <t>Cena nájmu za MJ v Kč bez DPH/měsíc</t>
  </si>
  <si>
    <t>Celková cena nájmu v Kč bez DPH/měsíc</t>
  </si>
  <si>
    <t>Kryogenní zásobníky
Průměr: 1,6 - 3 m
Výška: 4,2 - 14,7 m
Tlaky: 18, 22, 36 BAR
Cena nájmu zahrnuje veškerá další plnění - instalaci/demontáž, průběžné kontroly, revizní prohlídky a zaškolení obsluhy a případné další poplatky</t>
  </si>
  <si>
    <t>Cena nájmu zahrnuje veškerá další plnění - instalaci/demontáž,průběžné kontroly, revizní prohlídky a zaškolení obsluhy a případné další poplatky</t>
  </si>
  <si>
    <r>
      <t>Směšovací stanice Argon +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včetně vzdušníku</t>
    </r>
  </si>
  <si>
    <t>Jednotková nabídková cena v Kč bez DPH.</t>
  </si>
  <si>
    <t>Rámcová dohoda č.  S144/23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</si>
</sst>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4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/>
    <xf numFmtId="1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horizontal="left" indent="4"/>
    </xf>
    <xf numFmtId="164" fontId="0" fillId="0" borderId="11" xfId="0" applyNumberFormat="1" applyBorder="1"/>
    <xf numFmtId="1" fontId="8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horizontal="left" indent="4"/>
    </xf>
    <xf numFmtId="164" fontId="0" fillId="0" borderId="5" xfId="0" applyNumberFormat="1" applyBorder="1"/>
    <xf numFmtId="1" fontId="8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3" fontId="0" fillId="0" borderId="7" xfId="0" applyNumberFormat="1" applyBorder="1" applyAlignment="1">
      <alignment horizontal="left" indent="4"/>
    </xf>
    <xf numFmtId="164" fontId="0" fillId="0" borderId="8" xfId="0" applyNumberFormat="1" applyBorder="1"/>
    <xf numFmtId="0" fontId="3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164" fontId="4" fillId="3" borderId="8" xfId="0" applyNumberFormat="1" applyFont="1" applyFill="1" applyBorder="1" applyAlignment="1" applyProtection="1">
      <alignment vertical="center" wrapText="1"/>
      <protection locked="0"/>
    </xf>
    <xf numFmtId="3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164" fontId="5" fillId="3" borderId="20" xfId="0" applyNumberFormat="1" applyFont="1" applyFill="1" applyBorder="1" applyAlignment="1" applyProtection="1">
      <alignment vertical="center" wrapText="1"/>
      <protection locked="0"/>
    </xf>
    <xf numFmtId="164" fontId="5" fillId="3" borderId="3" xfId="0" applyNumberFormat="1" applyFont="1" applyFill="1" applyBorder="1" applyAlignment="1" applyProtection="1">
      <alignment vertical="center" wrapText="1"/>
      <protection locked="0"/>
    </xf>
    <xf numFmtId="164" fontId="5" fillId="3" borderId="7" xfId="0" applyNumberFormat="1" applyFont="1" applyFill="1" applyBorder="1" applyAlignment="1" applyProtection="1">
      <alignment vertical="center" wrapText="1"/>
      <protection locked="0"/>
    </xf>
    <xf numFmtId="164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3" xfId="0" applyNumberFormat="1" applyFont="1" applyFill="1" applyBorder="1" applyAlignment="1" applyProtection="1">
      <alignment vertical="center" wrapText="1"/>
      <protection locked="0"/>
    </xf>
    <xf numFmtId="49" fontId="5" fillId="3" borderId="7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/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wrapTex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1238250</xdr:colOff>
      <xdr:row>0</xdr:row>
      <xdr:rowOff>133350</xdr:rowOff>
    </xdr:from>
    <xdr:to>
      <xdr:col>12</xdr:col>
      <xdr:colOff>6425</xdr:colOff>
      <xdr:row>4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714425A-F3E3-45E7-8AD4-4E780D66A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34975" y="133350"/>
          <a:ext cx="14066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272-2E09-42DC-88FA-68EF0F8E6B98}">
  <sheetPr>
    <pageSetUpPr fitToPage="1"/>
  </sheetPr>
  <dimension ref="B2:L42"/>
  <sheetViews>
    <sheetView tabSelected="1" workbookViewId="0">
      <selection activeCell="D40" sqref="D40:E42"/>
    </sheetView>
  </sheetViews>
  <sheetFormatPr defaultRowHeight="15" x14ac:dyDescent="0.25"/>
  <cols>
    <col min="1" max="1" width="5.28515625" customWidth="1"/>
    <col min="2" max="2" width="14.28515625" customWidth="1"/>
    <col min="3" max="3" width="29.85546875" customWidth="1"/>
    <col min="4" max="4" width="19.28515625" customWidth="1"/>
    <col min="5" max="5" width="22.7109375" customWidth="1"/>
    <col min="6" max="6" width="12.85546875" customWidth="1"/>
    <col min="7" max="7" width="17.85546875" customWidth="1"/>
    <col min="8" max="9" width="17.7109375" customWidth="1"/>
    <col min="10" max="10" width="20.85546875" bestFit="1" customWidth="1"/>
    <col min="11" max="11" width="19" customWidth="1"/>
    <col min="12" max="12" width="20.5703125" customWidth="1"/>
  </cols>
  <sheetData>
    <row r="2" spans="2:12" x14ac:dyDescent="0.25">
      <c r="B2" s="4" t="s">
        <v>5</v>
      </c>
    </row>
    <row r="3" spans="2:12" x14ac:dyDescent="0.25">
      <c r="B3" s="5" t="s">
        <v>62</v>
      </c>
    </row>
    <row r="4" spans="2:12" x14ac:dyDescent="0.25">
      <c r="B4" s="5" t="s">
        <v>4</v>
      </c>
    </row>
    <row r="5" spans="2:12" x14ac:dyDescent="0.25">
      <c r="B5" s="5"/>
    </row>
    <row r="6" spans="2:12" ht="15.75" thickBot="1" x14ac:dyDescent="0.3">
      <c r="B6" s="5" t="s">
        <v>12</v>
      </c>
    </row>
    <row r="7" spans="2:12" ht="60.75" thickBot="1" x14ac:dyDescent="0.3">
      <c r="B7" s="1" t="s">
        <v>0</v>
      </c>
      <c r="C7" s="2" t="s">
        <v>1</v>
      </c>
      <c r="D7" s="3" t="s">
        <v>2</v>
      </c>
      <c r="E7" s="2" t="s">
        <v>3</v>
      </c>
      <c r="F7" s="2" t="s">
        <v>16</v>
      </c>
      <c r="G7" s="2" t="s">
        <v>13</v>
      </c>
      <c r="H7" s="2" t="s">
        <v>61</v>
      </c>
      <c r="I7" s="10" t="s">
        <v>22</v>
      </c>
      <c r="J7" s="2" t="s">
        <v>21</v>
      </c>
      <c r="K7" s="2" t="s">
        <v>14</v>
      </c>
    </row>
    <row r="8" spans="2:12" x14ac:dyDescent="0.25">
      <c r="B8" s="14">
        <v>217111000500</v>
      </c>
      <c r="C8" s="15" t="s">
        <v>6</v>
      </c>
      <c r="D8" s="16" t="s">
        <v>30</v>
      </c>
      <c r="E8" s="15" t="s">
        <v>31</v>
      </c>
      <c r="F8" s="11" t="s">
        <v>11</v>
      </c>
      <c r="G8" s="17">
        <v>200000</v>
      </c>
      <c r="H8" s="47"/>
      <c r="I8" s="48"/>
      <c r="J8" s="48"/>
      <c r="K8" s="18">
        <f>H8*G8</f>
        <v>0</v>
      </c>
      <c r="L8" s="51"/>
    </row>
    <row r="9" spans="2:12" x14ac:dyDescent="0.25">
      <c r="B9" s="19">
        <v>217117002800</v>
      </c>
      <c r="C9" s="20" t="s">
        <v>7</v>
      </c>
      <c r="D9" s="21" t="s">
        <v>32</v>
      </c>
      <c r="E9" s="20" t="s">
        <v>31</v>
      </c>
      <c r="F9" s="6" t="s">
        <v>11</v>
      </c>
      <c r="G9" s="22">
        <v>100000</v>
      </c>
      <c r="H9" s="45"/>
      <c r="I9" s="49"/>
      <c r="J9" s="49"/>
      <c r="K9" s="23">
        <f t="shared" ref="K9:K11" si="0">H9*G9</f>
        <v>0</v>
      </c>
      <c r="L9" s="51"/>
    </row>
    <row r="10" spans="2:12" x14ac:dyDescent="0.25">
      <c r="B10" s="19">
        <v>217211003500</v>
      </c>
      <c r="C10" s="20" t="s">
        <v>8</v>
      </c>
      <c r="D10" s="21" t="s">
        <v>32</v>
      </c>
      <c r="E10" s="20" t="s">
        <v>31</v>
      </c>
      <c r="F10" s="6" t="s">
        <v>11</v>
      </c>
      <c r="G10" s="22">
        <v>150000</v>
      </c>
      <c r="H10" s="45"/>
      <c r="I10" s="49"/>
      <c r="J10" s="49"/>
      <c r="K10" s="23">
        <f t="shared" si="0"/>
        <v>0</v>
      </c>
      <c r="L10" s="51"/>
    </row>
    <row r="11" spans="2:12" ht="15.75" thickBot="1" x14ac:dyDescent="0.3">
      <c r="B11" s="24">
        <v>217113000500</v>
      </c>
      <c r="C11" s="25" t="s">
        <v>9</v>
      </c>
      <c r="D11" s="26" t="s">
        <v>33</v>
      </c>
      <c r="E11" s="25" t="s">
        <v>31</v>
      </c>
      <c r="F11" s="7" t="s">
        <v>11</v>
      </c>
      <c r="G11" s="27">
        <v>20000</v>
      </c>
      <c r="H11" s="46"/>
      <c r="I11" s="50"/>
      <c r="J11" s="50"/>
      <c r="K11" s="28">
        <f t="shared" si="0"/>
        <v>0</v>
      </c>
      <c r="L11" s="51"/>
    </row>
    <row r="12" spans="2:12" ht="15.75" thickBot="1" x14ac:dyDescent="0.3">
      <c r="I12" s="52" t="s">
        <v>23</v>
      </c>
      <c r="J12" s="53"/>
      <c r="K12" s="31">
        <f>SUM(K8:K11)</f>
        <v>0</v>
      </c>
    </row>
    <row r="14" spans="2:12" ht="15.75" thickBot="1" x14ac:dyDescent="0.3">
      <c r="B14" s="13" t="s">
        <v>24</v>
      </c>
    </row>
    <row r="15" spans="2:12" ht="15.75" thickBot="1" x14ac:dyDescent="0.3">
      <c r="B15" s="71" t="s">
        <v>25</v>
      </c>
      <c r="C15" s="72"/>
      <c r="D15" s="1" t="s">
        <v>10</v>
      </c>
      <c r="E15" s="2" t="s">
        <v>15</v>
      </c>
    </row>
    <row r="16" spans="2:12" x14ac:dyDescent="0.25">
      <c r="B16" s="73" t="s">
        <v>26</v>
      </c>
      <c r="C16" s="74"/>
      <c r="D16" s="11" t="s">
        <v>29</v>
      </c>
      <c r="E16" s="32"/>
    </row>
    <row r="17" spans="2:12" x14ac:dyDescent="0.25">
      <c r="B17" s="75" t="s">
        <v>27</v>
      </c>
      <c r="C17" s="76"/>
      <c r="D17" s="6" t="s">
        <v>11</v>
      </c>
      <c r="E17" s="33"/>
    </row>
    <row r="18" spans="2:12" ht="15.75" thickBot="1" x14ac:dyDescent="0.3">
      <c r="B18" s="77" t="s">
        <v>28</v>
      </c>
      <c r="C18" s="78"/>
      <c r="D18" s="7" t="s">
        <v>29</v>
      </c>
      <c r="E18" s="34"/>
    </row>
    <row r="21" spans="2:12" ht="15.75" thickBot="1" x14ac:dyDescent="0.3">
      <c r="B21" s="13" t="s">
        <v>43</v>
      </c>
    </row>
    <row r="22" spans="2:12" ht="48" thickBot="1" x14ac:dyDescent="0.3">
      <c r="B22" s="85" t="s">
        <v>44</v>
      </c>
      <c r="C22" s="86"/>
      <c r="D22" s="85" t="s">
        <v>34</v>
      </c>
      <c r="E22" s="86"/>
      <c r="F22" s="29" t="s">
        <v>46</v>
      </c>
      <c r="G22" s="29" t="s">
        <v>49</v>
      </c>
      <c r="H22" s="29" t="s">
        <v>50</v>
      </c>
      <c r="I22" s="30" t="s">
        <v>48</v>
      </c>
      <c r="J22" s="29" t="s">
        <v>45</v>
      </c>
      <c r="K22" s="29" t="s">
        <v>56</v>
      </c>
      <c r="L22" s="29" t="s">
        <v>57</v>
      </c>
    </row>
    <row r="23" spans="2:12" ht="25.5" customHeight="1" x14ac:dyDescent="0.25">
      <c r="B23" s="87" t="s">
        <v>35</v>
      </c>
      <c r="C23" s="88"/>
      <c r="D23" s="60" t="s">
        <v>58</v>
      </c>
      <c r="E23" s="61"/>
      <c r="F23" s="35">
        <v>11000</v>
      </c>
      <c r="G23" s="36">
        <v>25</v>
      </c>
      <c r="H23" s="36">
        <v>100</v>
      </c>
      <c r="I23" s="36">
        <v>1</v>
      </c>
      <c r="J23" s="36" t="s">
        <v>53</v>
      </c>
      <c r="K23" s="44"/>
      <c r="L23" s="37">
        <f>K23*I23</f>
        <v>0</v>
      </c>
    </row>
    <row r="24" spans="2:12" ht="25.5" customHeight="1" x14ac:dyDescent="0.25">
      <c r="B24" s="54" t="s">
        <v>35</v>
      </c>
      <c r="C24" s="55"/>
      <c r="D24" s="62"/>
      <c r="E24" s="61"/>
      <c r="F24" s="38">
        <v>3000</v>
      </c>
      <c r="G24" s="39">
        <v>10</v>
      </c>
      <c r="H24" s="39">
        <v>30</v>
      </c>
      <c r="I24" s="39">
        <v>2</v>
      </c>
      <c r="J24" s="39" t="s">
        <v>47</v>
      </c>
      <c r="K24" s="45"/>
      <c r="L24" s="40">
        <f>K24*I24</f>
        <v>0</v>
      </c>
    </row>
    <row r="25" spans="2:12" ht="25.5" customHeight="1" x14ac:dyDescent="0.25">
      <c r="B25" s="54" t="s">
        <v>36</v>
      </c>
      <c r="C25" s="55"/>
      <c r="D25" s="62"/>
      <c r="E25" s="61"/>
      <c r="F25" s="38">
        <v>11000</v>
      </c>
      <c r="G25" s="39">
        <v>60</v>
      </c>
      <c r="H25" s="39">
        <v>200</v>
      </c>
      <c r="I25" s="39">
        <v>1</v>
      </c>
      <c r="J25" s="39" t="s">
        <v>53</v>
      </c>
      <c r="K25" s="45"/>
      <c r="L25" s="40">
        <f t="shared" ref="L25:L34" si="1">K25*I25</f>
        <v>0</v>
      </c>
    </row>
    <row r="26" spans="2:12" ht="25.5" customHeight="1" x14ac:dyDescent="0.25">
      <c r="B26" s="54" t="s">
        <v>37</v>
      </c>
      <c r="C26" s="55"/>
      <c r="D26" s="62"/>
      <c r="E26" s="61"/>
      <c r="F26" s="38">
        <v>12000</v>
      </c>
      <c r="G26" s="39">
        <v>20</v>
      </c>
      <c r="H26" s="39">
        <v>100</v>
      </c>
      <c r="I26" s="39">
        <v>1</v>
      </c>
      <c r="J26" s="39" t="s">
        <v>53</v>
      </c>
      <c r="K26" s="45"/>
      <c r="L26" s="40">
        <f t="shared" si="1"/>
        <v>0</v>
      </c>
    </row>
    <row r="27" spans="2:12" ht="25.5" customHeight="1" x14ac:dyDescent="0.25">
      <c r="B27" s="54" t="s">
        <v>38</v>
      </c>
      <c r="C27" s="55"/>
      <c r="D27" s="63"/>
      <c r="E27" s="64"/>
      <c r="F27" s="38">
        <v>3000</v>
      </c>
      <c r="G27" s="39">
        <v>5</v>
      </c>
      <c r="H27" s="39">
        <v>10</v>
      </c>
      <c r="I27" s="39">
        <v>1</v>
      </c>
      <c r="J27" s="39" t="s">
        <v>53</v>
      </c>
      <c r="K27" s="45"/>
      <c r="L27" s="40">
        <f t="shared" si="1"/>
        <v>0</v>
      </c>
    </row>
    <row r="28" spans="2:12" ht="60" customHeight="1" x14ac:dyDescent="0.25">
      <c r="B28" s="54" t="s">
        <v>39</v>
      </c>
      <c r="C28" s="55"/>
      <c r="D28" s="56" t="s">
        <v>59</v>
      </c>
      <c r="E28" s="56"/>
      <c r="F28" s="39" t="s">
        <v>55</v>
      </c>
      <c r="G28" s="39">
        <v>15</v>
      </c>
      <c r="H28" s="39">
        <v>40</v>
      </c>
      <c r="I28" s="39">
        <v>1</v>
      </c>
      <c r="J28" s="39" t="s">
        <v>47</v>
      </c>
      <c r="K28" s="45"/>
      <c r="L28" s="40">
        <f t="shared" si="1"/>
        <v>0</v>
      </c>
    </row>
    <row r="29" spans="2:12" ht="60" customHeight="1" x14ac:dyDescent="0.25">
      <c r="B29" s="54" t="s">
        <v>40</v>
      </c>
      <c r="C29" s="55"/>
      <c r="D29" s="56" t="s">
        <v>59</v>
      </c>
      <c r="E29" s="56"/>
      <c r="F29" s="39" t="s">
        <v>55</v>
      </c>
      <c r="G29" s="39">
        <v>5</v>
      </c>
      <c r="H29" s="39">
        <v>12</v>
      </c>
      <c r="I29" s="39">
        <v>2</v>
      </c>
      <c r="J29" s="39" t="s">
        <v>53</v>
      </c>
      <c r="K29" s="45"/>
      <c r="L29" s="40">
        <f t="shared" si="1"/>
        <v>0</v>
      </c>
    </row>
    <row r="30" spans="2:12" ht="60" customHeight="1" x14ac:dyDescent="0.25">
      <c r="B30" s="54" t="s">
        <v>40</v>
      </c>
      <c r="C30" s="55"/>
      <c r="D30" s="56" t="s">
        <v>59</v>
      </c>
      <c r="E30" s="56"/>
      <c r="F30" s="39" t="s">
        <v>55</v>
      </c>
      <c r="G30" s="39">
        <v>5</v>
      </c>
      <c r="H30" s="39">
        <v>12</v>
      </c>
      <c r="I30" s="39">
        <v>1</v>
      </c>
      <c r="J30" s="39" t="s">
        <v>47</v>
      </c>
      <c r="K30" s="45"/>
      <c r="L30" s="40">
        <f t="shared" si="1"/>
        <v>0</v>
      </c>
    </row>
    <row r="31" spans="2:12" ht="60" customHeight="1" x14ac:dyDescent="0.25">
      <c r="B31" s="54" t="s">
        <v>41</v>
      </c>
      <c r="C31" s="55"/>
      <c r="D31" s="56" t="s">
        <v>59</v>
      </c>
      <c r="E31" s="56"/>
      <c r="F31" s="39" t="s">
        <v>55</v>
      </c>
      <c r="G31" s="39">
        <v>2</v>
      </c>
      <c r="H31" s="39">
        <v>10</v>
      </c>
      <c r="I31" s="39">
        <v>2</v>
      </c>
      <c r="J31" s="39" t="s">
        <v>47</v>
      </c>
      <c r="K31" s="45"/>
      <c r="L31" s="40">
        <f t="shared" si="1"/>
        <v>0</v>
      </c>
    </row>
    <row r="32" spans="2:12" ht="60" customHeight="1" x14ac:dyDescent="0.25">
      <c r="B32" s="54" t="s">
        <v>42</v>
      </c>
      <c r="C32" s="55"/>
      <c r="D32" s="56" t="s">
        <v>59</v>
      </c>
      <c r="E32" s="56"/>
      <c r="F32" s="39" t="s">
        <v>55</v>
      </c>
      <c r="G32" s="39">
        <v>3</v>
      </c>
      <c r="H32" s="39">
        <v>5</v>
      </c>
      <c r="I32" s="39">
        <v>1</v>
      </c>
      <c r="J32" s="39" t="s">
        <v>47</v>
      </c>
      <c r="K32" s="45"/>
      <c r="L32" s="40">
        <f t="shared" si="1"/>
        <v>0</v>
      </c>
    </row>
    <row r="33" spans="2:12" ht="60" customHeight="1" x14ac:dyDescent="0.25">
      <c r="B33" s="54" t="s">
        <v>60</v>
      </c>
      <c r="C33" s="55"/>
      <c r="D33" s="56" t="s">
        <v>59</v>
      </c>
      <c r="E33" s="56"/>
      <c r="F33" s="39" t="s">
        <v>55</v>
      </c>
      <c r="G33" s="39" t="s">
        <v>55</v>
      </c>
      <c r="H33" s="39" t="s">
        <v>55</v>
      </c>
      <c r="I33" s="39">
        <v>2</v>
      </c>
      <c r="J33" s="39" t="s">
        <v>53</v>
      </c>
      <c r="K33" s="45"/>
      <c r="L33" s="40">
        <f t="shared" si="1"/>
        <v>0</v>
      </c>
    </row>
    <row r="34" spans="2:12" ht="60" customHeight="1" x14ac:dyDescent="0.25">
      <c r="B34" s="54" t="s">
        <v>60</v>
      </c>
      <c r="C34" s="55"/>
      <c r="D34" s="56" t="s">
        <v>59</v>
      </c>
      <c r="E34" s="56"/>
      <c r="F34" s="39" t="s">
        <v>55</v>
      </c>
      <c r="G34" s="39" t="s">
        <v>55</v>
      </c>
      <c r="H34" s="39" t="s">
        <v>55</v>
      </c>
      <c r="I34" s="39">
        <v>3</v>
      </c>
      <c r="J34" s="39" t="s">
        <v>47</v>
      </c>
      <c r="K34" s="45"/>
      <c r="L34" s="40">
        <f t="shared" si="1"/>
        <v>0</v>
      </c>
    </row>
    <row r="35" spans="2:12" ht="90" customHeight="1" thickBot="1" x14ac:dyDescent="0.3">
      <c r="B35" s="57" t="s">
        <v>51</v>
      </c>
      <c r="C35" s="58"/>
      <c r="D35" s="59" t="s">
        <v>52</v>
      </c>
      <c r="E35" s="59"/>
      <c r="F35" s="41" t="s">
        <v>55</v>
      </c>
      <c r="G35" s="41" t="s">
        <v>55</v>
      </c>
      <c r="H35" s="41" t="s">
        <v>55</v>
      </c>
      <c r="I35" s="41">
        <v>1</v>
      </c>
      <c r="J35" s="42" t="s">
        <v>54</v>
      </c>
      <c r="K35" s="46"/>
      <c r="L35" s="43">
        <f>K35*I35</f>
        <v>0</v>
      </c>
    </row>
    <row r="36" spans="2:12" ht="15.75" thickBot="1" x14ac:dyDescent="0.3">
      <c r="J36" s="52" t="s">
        <v>23</v>
      </c>
      <c r="K36" s="53"/>
      <c r="L36" s="31">
        <f>SUM(L23:L35)</f>
        <v>0</v>
      </c>
    </row>
    <row r="39" spans="2:12" ht="15.75" thickBot="1" x14ac:dyDescent="0.3">
      <c r="B39" s="13" t="s">
        <v>17</v>
      </c>
      <c r="C39" s="13"/>
      <c r="D39" s="8"/>
      <c r="E39" s="8"/>
      <c r="G39" s="9"/>
    </row>
    <row r="40" spans="2:12" x14ac:dyDescent="0.25">
      <c r="B40" s="79" t="s">
        <v>18</v>
      </c>
      <c r="C40" s="80"/>
      <c r="D40" s="65"/>
      <c r="E40" s="66"/>
      <c r="F40" s="12"/>
      <c r="G40" s="12"/>
    </row>
    <row r="41" spans="2:12" x14ac:dyDescent="0.25">
      <c r="B41" s="81" t="s">
        <v>19</v>
      </c>
      <c r="C41" s="82"/>
      <c r="D41" s="67"/>
      <c r="E41" s="68"/>
      <c r="F41" s="12"/>
      <c r="G41" s="12"/>
    </row>
    <row r="42" spans="2:12" ht="86.25" customHeight="1" thickBot="1" x14ac:dyDescent="0.3">
      <c r="B42" s="83" t="s">
        <v>20</v>
      </c>
      <c r="C42" s="84"/>
      <c r="D42" s="69"/>
      <c r="E42" s="70"/>
      <c r="F42" s="12"/>
      <c r="G42" s="12"/>
    </row>
  </sheetData>
  <sheetProtection algorithmName="SHA-512" hashValue="Ki2mTpWRL3+tcQ9gW9ltzFe+sb+CfM0/E5KMroHrlXGCzqbFktcdkAMrBoMRePAw5WFx64lIrWEf8MXcV69bCw==" saltValue="WzSW87MityN5329Hq0tCmA==" spinCount="100000" sheet="1" objects="1" scenarios="1"/>
  <protectedRanges>
    <protectedRange sqref="H7 J7 E15 K22:L22" name="Oblast5"/>
    <protectedRange sqref="D40:G42" name="Oblast7"/>
    <protectedRange sqref="D40:G42" name="Oblast1"/>
    <protectedRange sqref="I7" name="Oblast5_1"/>
  </protectedRanges>
  <mergeCells count="36">
    <mergeCell ref="D40:E40"/>
    <mergeCell ref="D41:E41"/>
    <mergeCell ref="D42:E42"/>
    <mergeCell ref="I12:J12"/>
    <mergeCell ref="B15:C15"/>
    <mergeCell ref="B16:C16"/>
    <mergeCell ref="B17:C17"/>
    <mergeCell ref="B18:C18"/>
    <mergeCell ref="B40:C40"/>
    <mergeCell ref="B41:C41"/>
    <mergeCell ref="B42:C42"/>
    <mergeCell ref="B22:C22"/>
    <mergeCell ref="D22:E22"/>
    <mergeCell ref="B23:C23"/>
    <mergeCell ref="B24:C24"/>
    <mergeCell ref="B27:C27"/>
    <mergeCell ref="B28:C28"/>
    <mergeCell ref="D28:E28"/>
    <mergeCell ref="B29:C29"/>
    <mergeCell ref="D29:E29"/>
    <mergeCell ref="D23:E27"/>
    <mergeCell ref="B25:C25"/>
    <mergeCell ref="B26:C26"/>
    <mergeCell ref="B30:C30"/>
    <mergeCell ref="D30:E30"/>
    <mergeCell ref="B33:C33"/>
    <mergeCell ref="D33:E33"/>
    <mergeCell ref="B31:C31"/>
    <mergeCell ref="D31:E31"/>
    <mergeCell ref="B32:C32"/>
    <mergeCell ref="D32:E32"/>
    <mergeCell ref="J36:K36"/>
    <mergeCell ref="B34:C34"/>
    <mergeCell ref="D34:E34"/>
    <mergeCell ref="B35:C35"/>
    <mergeCell ref="D35:E35"/>
  </mergeCells>
  <conditionalFormatting sqref="B2:B6">
    <cfRule type="duplicateValues" dxfId="6" priority="9"/>
  </conditionalFormatting>
  <conditionalFormatting sqref="B7">
    <cfRule type="duplicateValues" dxfId="5" priority="10"/>
  </conditionalFormatting>
  <conditionalFormatting sqref="B15">
    <cfRule type="duplicateValues" dxfId="4" priority="7"/>
  </conditionalFormatting>
  <conditionalFormatting sqref="B22">
    <cfRule type="duplicateValues" dxfId="3" priority="2"/>
  </conditionalFormatting>
  <conditionalFormatting sqref="B40:B42">
    <cfRule type="duplicateValues" dxfId="2" priority="8"/>
  </conditionalFormatting>
  <conditionalFormatting sqref="D15">
    <cfRule type="duplicateValues" dxfId="1" priority="5"/>
  </conditionalFormatting>
  <conditionalFormatting sqref="D22">
    <cfRule type="duplicateValues" dxfId="0" priority="1"/>
  </conditionalFormatting>
  <pageMargins left="0.7" right="0.7" top="0.78740157499999996" bottom="0.78740157499999996" header="0.3" footer="0.3"/>
  <pageSetup paperSize="8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Nězgodová Vladimíra</cp:lastModifiedBy>
  <cp:lastPrinted>2022-09-21T11:53:16Z</cp:lastPrinted>
  <dcterms:created xsi:type="dcterms:W3CDTF">2022-06-15T11:50:02Z</dcterms:created>
  <dcterms:modified xsi:type="dcterms:W3CDTF">2023-09-12T09:39:42Z</dcterms:modified>
</cp:coreProperties>
</file>